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'РАЗДЕЛЫ'!$A$1:$I$114</definedName>
  </definedNames>
  <calcPr fullCalcOnLoad="1" refMode="R1C1"/>
</workbook>
</file>

<file path=xl/sharedStrings.xml><?xml version="1.0" encoding="utf-8"?>
<sst xmlns="http://schemas.openxmlformats.org/spreadsheetml/2006/main" count="372" uniqueCount="139">
  <si>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</si>
  <si>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</si>
  <si>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</si>
  <si>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</si>
  <si>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</si>
  <si>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</si>
  <si>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</si>
  <si>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</si>
  <si>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</si>
  <si>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</si>
  <si>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</si>
  <si>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</si>
  <si>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</si>
  <si>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</si>
  <si>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</si>
  <si>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</si>
  <si>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</si>
  <si>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</si>
  <si>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</si>
  <si>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</si>
  <si>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</si>
  <si>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</si>
  <si>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Условно утвержденные расходы</t>
  </si>
  <si>
    <t>Глава муниципального образования</t>
  </si>
  <si>
    <t>ВСЕГО РАСХОДОВ:</t>
  </si>
  <si>
    <t>Обеспечение пожарной безопасности</t>
  </si>
  <si>
    <t>Благоустройство</t>
  </si>
  <si>
    <t>Коммунальное хозяйство</t>
  </si>
  <si>
    <t>Резервные фонды</t>
  </si>
  <si>
    <t>Государственная регистрация актов гражданского состояния</t>
  </si>
  <si>
    <t>11</t>
  </si>
  <si>
    <t>Осуществление первичного воинского учета на территории, где отсутствуют воинские комиссариаты</t>
  </si>
  <si>
    <t>Функционирование высшего должностного лица субъекта Российской Федерации и  муниципального образования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</si>
  <si>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</si>
  <si>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</si>
  <si>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                        </t>
  </si>
  <si>
    <t>13</t>
  </si>
  <si>
    <t xml:space="preserve">                                    </t>
  </si>
  <si>
    <t>870</t>
  </si>
  <si>
    <t>Резервные средства</t>
  </si>
  <si>
    <t>Компенсация выпадающих доходов организациям, предостапвляющим населению услуги общественных бань</t>
  </si>
  <si>
    <t>Социальная политика</t>
  </si>
  <si>
    <t>Пенсионное обеспечение</t>
  </si>
  <si>
    <t>Мин</t>
  </si>
  <si>
    <t xml:space="preserve">Ведомственная структура расходов бюджета поселения </t>
  </si>
  <si>
    <t>сумма (плановый период)</t>
  </si>
  <si>
    <t>Приложение 4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</si>
  <si>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</si>
  <si>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</si>
  <si>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Расходы на обеспечение функций органов местного самоуправления</t>
  </si>
  <si>
    <t>20 1 0 000</t>
  </si>
  <si>
    <t xml:space="preserve">20 1 0 100 </t>
  </si>
  <si>
    <t>20 1 0 100</t>
  </si>
  <si>
    <t>Расходы на содержание аппарата органов местного самоуправления</t>
  </si>
  <si>
    <t>20 2 0 000</t>
  </si>
  <si>
    <t>20 2 0 100</t>
  </si>
  <si>
    <t>Межбюджетные трансферты бюджету муниципального района</t>
  </si>
  <si>
    <t>20 4 0 000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</si>
  <si>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 внешнему  муниципльному финансовому контролю</t>
  </si>
  <si>
    <t>20 4 9 302</t>
  </si>
  <si>
    <t>Обеспечение проведения выборов и референдумов</t>
  </si>
  <si>
    <t>20 3 0 000</t>
  </si>
  <si>
    <t>Проведение выборов в представительные органы муниципального образования</t>
  </si>
  <si>
    <t>20 3 2 501</t>
  </si>
  <si>
    <t>Проведение выборов Главы муниципального образования</t>
  </si>
  <si>
    <t>20 3 2 502</t>
  </si>
  <si>
    <t>Прочие непрограммные расходы</t>
  </si>
  <si>
    <t>20 5 0 00</t>
  </si>
  <si>
    <t>Мероприятия</t>
  </si>
  <si>
    <t>20 5 2 500</t>
  </si>
  <si>
    <t>Резервные фонды местных администрации</t>
  </si>
  <si>
    <t>20 5 2 503</t>
  </si>
  <si>
    <t>Проведение выборов и референдумов</t>
  </si>
  <si>
    <t>20 5 0 000</t>
  </si>
  <si>
    <t>20 5 9 999</t>
  </si>
  <si>
    <t>20 5 5 118</t>
  </si>
  <si>
    <t>Мероприятия в области противопожарной безопасности</t>
  </si>
  <si>
    <t>20 5 2 511</t>
  </si>
  <si>
    <t>Национальная экономика</t>
  </si>
  <si>
    <t>Дорожное хозяйство (дорожные фонды)</t>
  </si>
  <si>
    <t>09</t>
  </si>
  <si>
    <t>01 0 0 000</t>
  </si>
  <si>
    <t>Содержание автомобильных дорог общего пользования местного значения в границах населенных пунктов</t>
  </si>
  <si>
    <t>01 0 2 516</t>
  </si>
  <si>
    <t>Капитальный ремонт муниципального жилищного фонда</t>
  </si>
  <si>
    <t>01 0 2 518</t>
  </si>
  <si>
    <t>Прочие мероприятия в области жилищного хозяйства</t>
  </si>
  <si>
    <t>01 0 2 524</t>
  </si>
  <si>
    <t>Прочие мероприятия в области коммунального хозяйства</t>
  </si>
  <si>
    <t>01 0 2 525</t>
  </si>
  <si>
    <t>01 0 6 220</t>
  </si>
  <si>
    <t>Организация уличного освещения с использование новых технологий</t>
  </si>
  <si>
    <t>01 0 2 519</t>
  </si>
  <si>
    <t>Озеленение территории поселения</t>
  </si>
  <si>
    <t>01 0 2 521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</si>
  <si>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</si>
  <si>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</si>
  <si>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</t>
  </si>
  <si>
    <t>01 0 2 523</t>
  </si>
  <si>
    <t>Реализация мероприятий для детей и молодежи</t>
  </si>
  <si>
    <t>20 5 2 509</t>
  </si>
  <si>
    <t>Культура, кинематография</t>
  </si>
  <si>
    <t>Расходы на обеспечение деятельности (оказания услуг) муниципипальных учреждений</t>
  </si>
  <si>
    <t>20 5 1 400</t>
  </si>
  <si>
    <t>Обеспечение деятельности муницпальных домов культуры</t>
  </si>
  <si>
    <t>20 5 1 401</t>
  </si>
  <si>
    <t>Мероприятия в области культуры</t>
  </si>
  <si>
    <t>20 5 2 505</t>
  </si>
  <si>
    <t>Публичные мероприятия</t>
  </si>
  <si>
    <t>20 5 8 000</t>
  </si>
  <si>
    <t>Доплаты к пенсиям муниципальных служащих</t>
  </si>
  <si>
    <t>20 5 8 210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</si>
  <si>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</si>
  <si>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</si>
  <si>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</si>
  <si>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20 5 2 510</t>
  </si>
  <si>
    <t xml:space="preserve">                                                                                           к Решению Совета депутатов Савинского сельского поселения</t>
  </si>
  <si>
    <t xml:space="preserve">                                                               "О бюджете Савинского сельского поселения</t>
  </si>
  <si>
    <t xml:space="preserve">                                                                    на 2015 год и плановый период 2016 и 2017 годов"</t>
  </si>
  <si>
    <t xml:space="preserve"> на 2015 год и плановый период 2016 и 2017 годов.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</si>
  <si>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</si>
  <si>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</si>
  <si>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(муниципальных)нужд</t>
  </si>
  <si>
    <t>240</t>
  </si>
  <si>
    <t>Уплата налогов, сборов и иных платежей</t>
  </si>
  <si>
    <t>850</t>
  </si>
  <si>
    <t xml:space="preserve">Межбюджетные трансферты </t>
  </si>
  <si>
    <t>500</t>
  </si>
  <si>
    <t>20 5 5 930</t>
  </si>
  <si>
    <t>Муниципальная программа "Устойчивое развитие территории Савинского сельского поселения на 2015-2017 годы"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</si>
  <si>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</si>
  <si>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</si>
  <si>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Иные межбюджетные ассигнования</t>
  </si>
  <si>
    <t>800</t>
  </si>
  <si>
    <t>Субсидии автономным учреждениям</t>
  </si>
  <si>
    <t>620</t>
  </si>
  <si>
    <t>Публичные нормативные социальные выплаты гражданам</t>
  </si>
  <si>
    <t>310</t>
  </si>
  <si>
    <t xml:space="preserve">                                                                                                                                                     от "19"декабря 2014г. №31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</si>
</sst>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3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177" fontId="30" fillId="0" borderId="0" xfId="0" applyNumberFormat="1" applyFont="1" applyFill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vertical="top"/>
    </xf>
    <xf numFmtId="2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justify" vertical="top"/>
    </xf>
    <xf numFmtId="2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 quotePrefix="1">
      <alignment horizontal="center" vertical="top"/>
    </xf>
    <xf numFmtId="0" fontId="9" fillId="0" borderId="10" xfId="0" applyFont="1" applyFill="1" applyBorder="1" applyAlignment="1">
      <alignment horizontal="justify" vertical="top"/>
    </xf>
    <xf numFmtId="4" fontId="9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177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="95" zoomScaleSheetLayoutView="95" zoomScalePageLayoutView="0" workbookViewId="0" topLeftCell="A1">
      <selection activeCell="A9" sqref="A9:H9"/>
    </sheetView>
  </sheetViews>
  <sheetFormatPr defaultColWidth="9.00390625" defaultRowHeight="12.75"/>
  <cols>
    <col min="1" max="1" width="79.00390625" style="2" customWidth="1"/>
    <col min="2" max="2" width="6.375" style="2" customWidth="1"/>
    <col min="3" max="3" width="5.875" style="3" customWidth="1"/>
    <col min="4" max="4" width="5.75390625" style="3" customWidth="1"/>
    <col min="5" max="5" width="11.75390625" style="3" customWidth="1"/>
    <col min="6" max="6" width="8.25390625" style="3" customWidth="1"/>
    <col min="7" max="7" width="16.125" style="4" customWidth="1"/>
    <col min="8" max="8" width="15.875" style="12" customWidth="1"/>
    <col min="9" max="9" width="15.375" style="1" customWidth="1"/>
    <col min="10" max="16384" width="9.125" style="1" customWidth="1"/>
  </cols>
  <sheetData>
    <row r="1" spans="1:8" s="6" customFormat="1" ht="15.75">
      <c r="A1" s="22"/>
      <c r="B1" s="47"/>
      <c r="C1" s="47"/>
      <c r="D1" s="47"/>
      <c r="E1" s="47"/>
      <c r="F1" s="47"/>
      <c r="G1" s="47"/>
      <c r="H1" s="8"/>
    </row>
    <row r="2" spans="1:8" s="6" customFormat="1" ht="15.75">
      <c r="A2" s="22"/>
      <c r="B2" s="47" t="s">
        <v>46</v>
      </c>
      <c r="C2" s="47"/>
      <c r="D2" s="47"/>
      <c r="E2" s="47"/>
      <c r="F2" s="47"/>
      <c r="G2" s="47"/>
      <c r="H2" s="8"/>
    </row>
    <row r="3" spans="1:8" s="6" customFormat="1" ht="15.75">
      <c r="A3" s="48" t="s">
        <v>116</v>
      </c>
      <c r="B3" s="48"/>
      <c r="C3" s="48"/>
      <c r="D3" s="48"/>
      <c r="E3" s="48"/>
      <c r="F3" s="48"/>
      <c r="G3" s="48"/>
      <c r="H3" s="8"/>
    </row>
    <row r="4" spans="1:8" s="6" customFormat="1" ht="15.75">
      <c r="A4" s="49" t="s">
        <v>138</v>
      </c>
      <c r="B4" s="49"/>
      <c r="C4" s="49"/>
      <c r="D4" s="49"/>
      <c r="E4" s="49"/>
      <c r="F4" s="49"/>
      <c r="G4" s="49"/>
      <c r="H4" s="8"/>
    </row>
    <row r="5" spans="1:8" s="6" customFormat="1" ht="15.75">
      <c r="A5" s="41" t="s">
        <v>117</v>
      </c>
      <c r="B5" s="41"/>
      <c r="C5" s="41"/>
      <c r="D5" s="41"/>
      <c r="E5" s="41"/>
      <c r="F5" s="41"/>
      <c r="G5" s="41"/>
      <c r="H5" s="8"/>
    </row>
    <row r="6" spans="1:8" s="6" customFormat="1" ht="15.75">
      <c r="A6" s="41" t="s">
        <v>118</v>
      </c>
      <c r="B6" s="41"/>
      <c r="C6" s="41"/>
      <c r="D6" s="41"/>
      <c r="E6" s="41"/>
      <c r="F6" s="41"/>
      <c r="G6" s="41"/>
      <c r="H6" s="8"/>
    </row>
    <row r="7" spans="1:8" s="6" customFormat="1" ht="15.75">
      <c r="A7" s="43" t="s">
        <v>35</v>
      </c>
      <c r="B7" s="43"/>
      <c r="C7" s="43"/>
      <c r="D7" s="43"/>
      <c r="E7" s="43"/>
      <c r="F7" s="43"/>
      <c r="G7" s="43"/>
      <c r="H7" s="8"/>
    </row>
    <row r="8" spans="1:8" s="6" customFormat="1" ht="15.75">
      <c r="A8" s="44" t="s">
        <v>44</v>
      </c>
      <c r="B8" s="44"/>
      <c r="C8" s="44"/>
      <c r="D8" s="44"/>
      <c r="E8" s="44"/>
      <c r="F8" s="44"/>
      <c r="G8" s="44"/>
      <c r="H8" s="44"/>
    </row>
    <row r="9" spans="1:8" s="6" customFormat="1" ht="15.75">
      <c r="A9" s="44" t="s">
        <v>119</v>
      </c>
      <c r="B9" s="44"/>
      <c r="C9" s="44"/>
      <c r="D9" s="44"/>
      <c r="E9" s="44"/>
      <c r="F9" s="44"/>
      <c r="G9" s="44"/>
      <c r="H9" s="44"/>
    </row>
    <row r="10" spans="1:8" s="6" customFormat="1" ht="15.75">
      <c r="A10" s="20"/>
      <c r="B10" s="20"/>
      <c r="C10" s="20"/>
      <c r="D10" s="20"/>
      <c r="E10" s="20"/>
      <c r="F10" s="20"/>
      <c r="G10" s="20"/>
      <c r="H10" s="20"/>
    </row>
    <row r="11" spans="1:9" s="6" customFormat="1" ht="31.5" customHeight="1">
      <c r="A11" s="45" t="s">
        <v>0</v>
      </c>
      <c r="B11" s="45" t="s">
        <v>43</v>
      </c>
      <c r="C11" s="40" t="s">
        <v>4</v>
      </c>
      <c r="D11" s="40" t="s">
        <v>5</v>
      </c>
      <c r="E11" s="40" t="s">
        <v>6</v>
      </c>
      <c r="F11" s="40" t="s">
        <v>7</v>
      </c>
      <c r="G11" s="46">
        <v>2015</v>
      </c>
      <c r="H11" s="45" t="s">
        <v>45</v>
      </c>
      <c r="I11" s="45"/>
    </row>
    <row r="12" spans="1:9" s="6" customFormat="1" ht="15.75">
      <c r="A12" s="45"/>
      <c r="B12" s="45"/>
      <c r="C12" s="40"/>
      <c r="D12" s="40"/>
      <c r="E12" s="40"/>
      <c r="F12" s="40"/>
      <c r="G12" s="46"/>
      <c r="H12" s="13">
        <v>2016</v>
      </c>
      <c r="I12" s="13">
        <v>2017</v>
      </c>
    </row>
    <row r="13" spans="1:9" s="14" customFormat="1" ht="18.75">
      <c r="A13" s="23" t="s">
        <v>19</v>
      </c>
      <c r="B13" s="23">
        <v>346</v>
      </c>
      <c r="C13" s="21" t="s">
        <v>8</v>
      </c>
      <c r="D13" s="21"/>
      <c r="E13" s="21"/>
      <c r="F13" s="21"/>
      <c r="G13" s="24">
        <f>G14+G18+G24+G28+G34+G39</f>
        <v>6023.2</v>
      </c>
      <c r="H13" s="24">
        <f>H14+H18+H24+H28+H34+H39</f>
        <v>6553</v>
      </c>
      <c r="I13" s="24">
        <f>I14+I18+I24+I28+I34+I39</f>
        <v>6880</v>
      </c>
    </row>
    <row r="14" spans="1:9" s="14" customFormat="1" ht="31.5">
      <c r="A14" s="23" t="s">
        <v>32</v>
      </c>
      <c r="B14" s="23">
        <v>346</v>
      </c>
      <c r="C14" s="21" t="s">
        <v>8</v>
      </c>
      <c r="D14" s="21" t="s">
        <v>9</v>
      </c>
      <c r="E14" s="21"/>
      <c r="F14" s="21"/>
      <c r="G14" s="24">
        <f aca="true" t="shared" si="0" ref="G14:I16">G15</f>
        <v>1267.5</v>
      </c>
      <c r="H14" s="24">
        <f t="shared" si="0"/>
        <v>1400</v>
      </c>
      <c r="I14" s="26">
        <f t="shared" si="0"/>
        <v>1400</v>
      </c>
    </row>
    <row r="15" spans="1:9" s="7" customFormat="1" ht="18.75">
      <c r="A15" s="30" t="s">
        <v>23</v>
      </c>
      <c r="B15" s="27">
        <v>346</v>
      </c>
      <c r="C15" s="25" t="s">
        <v>8</v>
      </c>
      <c r="D15" s="25" t="str">
        <f>D$14</f>
        <v>02</v>
      </c>
      <c r="E15" s="25" t="s">
        <v>50</v>
      </c>
      <c r="F15" s="25"/>
      <c r="G15" s="28">
        <f t="shared" si="0"/>
        <v>1267.5</v>
      </c>
      <c r="H15" s="28">
        <f t="shared" si="0"/>
        <v>1400</v>
      </c>
      <c r="I15" s="28">
        <f t="shared" si="0"/>
        <v>1400</v>
      </c>
    </row>
    <row r="16" spans="1:9" s="7" customFormat="1" ht="18.75">
      <c r="A16" s="30" t="s">
        <v>49</v>
      </c>
      <c r="B16" s="27">
        <v>346</v>
      </c>
      <c r="C16" s="25" t="s">
        <v>8</v>
      </c>
      <c r="D16" s="25" t="str">
        <f>D$14</f>
        <v>02</v>
      </c>
      <c r="E16" s="25" t="s">
        <v>51</v>
      </c>
      <c r="F16" s="25"/>
      <c r="G16" s="28">
        <f t="shared" si="0"/>
        <v>1267.5</v>
      </c>
      <c r="H16" s="28">
        <f t="shared" si="0"/>
        <v>1400</v>
      </c>
      <c r="I16" s="28">
        <f t="shared" si="0"/>
        <v>1400</v>
      </c>
    </row>
    <row r="17" spans="1:9" s="14" customFormat="1" ht="18.75">
      <c r="A17" s="30" t="s">
        <v>120</v>
      </c>
      <c r="B17" s="27">
        <v>346</v>
      </c>
      <c r="C17" s="25" t="s">
        <v>8</v>
      </c>
      <c r="D17" s="25" t="str">
        <f>D$14</f>
        <v>02</v>
      </c>
      <c r="E17" s="25" t="s">
        <v>52</v>
      </c>
      <c r="F17" s="25" t="s">
        <v>121</v>
      </c>
      <c r="G17" s="28">
        <v>1267.5</v>
      </c>
      <c r="H17" s="28">
        <v>1400</v>
      </c>
      <c r="I17" s="31">
        <v>1400</v>
      </c>
    </row>
    <row r="18" spans="1:9" s="14" customFormat="1" ht="48.75" customHeight="1">
      <c r="A18" s="23" t="s">
        <v>34</v>
      </c>
      <c r="B18" s="23">
        <v>346</v>
      </c>
      <c r="C18" s="21" t="s">
        <v>8</v>
      </c>
      <c r="D18" s="21" t="s">
        <v>15</v>
      </c>
      <c r="E18" s="21"/>
      <c r="F18" s="21"/>
      <c r="G18" s="24">
        <f aca="true" t="shared" si="1" ref="G18:I19">G19</f>
        <v>4619.7</v>
      </c>
      <c r="H18" s="24">
        <f t="shared" si="1"/>
        <v>4674</v>
      </c>
      <c r="I18" s="24">
        <f t="shared" si="1"/>
        <v>4674</v>
      </c>
    </row>
    <row r="19" spans="1:9" s="14" customFormat="1" ht="18.75">
      <c r="A19" s="27" t="s">
        <v>53</v>
      </c>
      <c r="B19" s="27">
        <v>346</v>
      </c>
      <c r="C19" s="25" t="s">
        <v>8</v>
      </c>
      <c r="D19" s="25" t="str">
        <f>D18</f>
        <v>04</v>
      </c>
      <c r="E19" s="25" t="s">
        <v>54</v>
      </c>
      <c r="F19" s="25"/>
      <c r="G19" s="28">
        <f t="shared" si="1"/>
        <v>4619.7</v>
      </c>
      <c r="H19" s="28">
        <f t="shared" si="1"/>
        <v>4674</v>
      </c>
      <c r="I19" s="29">
        <f t="shared" si="1"/>
        <v>4674</v>
      </c>
    </row>
    <row r="20" spans="1:9" s="7" customFormat="1" ht="18.75">
      <c r="A20" s="27" t="s">
        <v>53</v>
      </c>
      <c r="B20" s="27">
        <v>346</v>
      </c>
      <c r="C20" s="25" t="s">
        <v>8</v>
      </c>
      <c r="D20" s="25" t="str">
        <f>D18</f>
        <v>04</v>
      </c>
      <c r="E20" s="25" t="s">
        <v>55</v>
      </c>
      <c r="F20" s="25"/>
      <c r="G20" s="28">
        <f>G22+G21+G23</f>
        <v>4619.7</v>
      </c>
      <c r="H20" s="28">
        <f>H22+H21+H23</f>
        <v>4674</v>
      </c>
      <c r="I20" s="28">
        <f>I22+I21+I23</f>
        <v>4674</v>
      </c>
    </row>
    <row r="21" spans="1:9" s="14" customFormat="1" ht="18.75">
      <c r="A21" s="30" t="s">
        <v>120</v>
      </c>
      <c r="B21" s="27">
        <v>346</v>
      </c>
      <c r="C21" s="25" t="s">
        <v>8</v>
      </c>
      <c r="D21" s="32" t="s">
        <v>15</v>
      </c>
      <c r="E21" s="25" t="s">
        <v>55</v>
      </c>
      <c r="F21" s="25" t="s">
        <v>121</v>
      </c>
      <c r="G21" s="28">
        <v>3434.2</v>
      </c>
      <c r="H21" s="28">
        <v>3428</v>
      </c>
      <c r="I21" s="31">
        <v>3428</v>
      </c>
    </row>
    <row r="22" spans="1:9" s="14" customFormat="1" ht="31.5">
      <c r="A22" s="30" t="s">
        <v>122</v>
      </c>
      <c r="B22" s="27">
        <v>346</v>
      </c>
      <c r="C22" s="25" t="s">
        <v>8</v>
      </c>
      <c r="D22" s="32" t="s">
        <v>15</v>
      </c>
      <c r="E22" s="25" t="s">
        <v>55</v>
      </c>
      <c r="F22" s="25" t="s">
        <v>123</v>
      </c>
      <c r="G22" s="28">
        <v>1135.5</v>
      </c>
      <c r="H22" s="28">
        <v>1196</v>
      </c>
      <c r="I22" s="29">
        <v>1196</v>
      </c>
    </row>
    <row r="23" spans="1:9" s="14" customFormat="1" ht="18.75">
      <c r="A23" s="30" t="s">
        <v>124</v>
      </c>
      <c r="B23" s="27">
        <v>346</v>
      </c>
      <c r="C23" s="25" t="s">
        <v>8</v>
      </c>
      <c r="D23" s="25" t="str">
        <f>D18</f>
        <v>04</v>
      </c>
      <c r="E23" s="25" t="s">
        <v>55</v>
      </c>
      <c r="F23" s="25" t="s">
        <v>125</v>
      </c>
      <c r="G23" s="28">
        <v>50</v>
      </c>
      <c r="H23" s="28">
        <v>50</v>
      </c>
      <c r="I23" s="31">
        <v>50</v>
      </c>
    </row>
    <row r="24" spans="1:9" s="14" customFormat="1" ht="31.5">
      <c r="A24" s="33" t="s">
        <v>47</v>
      </c>
      <c r="B24" s="23">
        <v>346</v>
      </c>
      <c r="C24" s="21" t="s">
        <v>8</v>
      </c>
      <c r="D24" s="21" t="s">
        <v>48</v>
      </c>
      <c r="E24" s="21"/>
      <c r="F24" s="21"/>
      <c r="G24" s="24">
        <f>G25</f>
        <v>125</v>
      </c>
      <c r="H24" s="24">
        <f aca="true" t="shared" si="2" ref="H24:I26">H25</f>
        <v>125</v>
      </c>
      <c r="I24" s="24">
        <f t="shared" si="2"/>
        <v>125</v>
      </c>
    </row>
    <row r="25" spans="1:9" s="14" customFormat="1" ht="18.75">
      <c r="A25" s="30" t="s">
        <v>56</v>
      </c>
      <c r="B25" s="27">
        <v>346</v>
      </c>
      <c r="C25" s="25" t="s">
        <v>8</v>
      </c>
      <c r="D25" s="25" t="s">
        <v>48</v>
      </c>
      <c r="E25" s="25" t="s">
        <v>57</v>
      </c>
      <c r="F25" s="25"/>
      <c r="G25" s="28">
        <f>G26</f>
        <v>125</v>
      </c>
      <c r="H25" s="28">
        <f t="shared" si="2"/>
        <v>125</v>
      </c>
      <c r="I25" s="28">
        <f t="shared" si="2"/>
        <v>125</v>
      </c>
    </row>
    <row r="26" spans="1:9" s="14" customFormat="1" ht="47.25" customHeight="1">
      <c r="A26" s="30" t="s">
        <v>58</v>
      </c>
      <c r="B26" s="27">
        <v>346</v>
      </c>
      <c r="C26" s="25" t="s">
        <v>8</v>
      </c>
      <c r="D26" s="25" t="s">
        <v>48</v>
      </c>
      <c r="E26" s="25" t="s">
        <v>59</v>
      </c>
      <c r="F26" s="25"/>
      <c r="G26" s="28">
        <f>G27</f>
        <v>125</v>
      </c>
      <c r="H26" s="28">
        <f t="shared" si="2"/>
        <v>125</v>
      </c>
      <c r="I26" s="28">
        <f t="shared" si="2"/>
        <v>125</v>
      </c>
    </row>
    <row r="27" spans="1:9" s="14" customFormat="1" ht="18.75">
      <c r="A27" s="30" t="s">
        <v>126</v>
      </c>
      <c r="B27" s="27">
        <v>346</v>
      </c>
      <c r="C27" s="25" t="s">
        <v>8</v>
      </c>
      <c r="D27" s="25" t="s">
        <v>48</v>
      </c>
      <c r="E27" s="25" t="s">
        <v>59</v>
      </c>
      <c r="F27" s="25" t="s">
        <v>127</v>
      </c>
      <c r="G27" s="28">
        <v>125</v>
      </c>
      <c r="H27" s="28">
        <v>125</v>
      </c>
      <c r="I27" s="31">
        <v>125</v>
      </c>
    </row>
    <row r="28" spans="1:9" s="14" customFormat="1" ht="18.75">
      <c r="A28" s="33" t="s">
        <v>60</v>
      </c>
      <c r="B28" s="23">
        <v>346</v>
      </c>
      <c r="C28" s="21" t="s">
        <v>8</v>
      </c>
      <c r="D28" s="21" t="s">
        <v>13</v>
      </c>
      <c r="E28" s="21"/>
      <c r="F28" s="21"/>
      <c r="G28" s="24">
        <f>G29</f>
        <v>0</v>
      </c>
      <c r="H28" s="24">
        <f>H29</f>
        <v>0</v>
      </c>
      <c r="I28" s="24">
        <f>I29</f>
        <v>0</v>
      </c>
    </row>
    <row r="29" spans="1:9" s="14" customFormat="1" ht="18.75">
      <c r="A29" s="30" t="s">
        <v>72</v>
      </c>
      <c r="B29" s="27">
        <v>346</v>
      </c>
      <c r="C29" s="25" t="s">
        <v>8</v>
      </c>
      <c r="D29" s="25" t="s">
        <v>13</v>
      </c>
      <c r="E29" s="25" t="s">
        <v>61</v>
      </c>
      <c r="F29" s="25"/>
      <c r="G29" s="28">
        <f>G31+G33</f>
        <v>0</v>
      </c>
      <c r="H29" s="28">
        <f>H31+H33</f>
        <v>0</v>
      </c>
      <c r="I29" s="28">
        <f>I31+I33</f>
        <v>0</v>
      </c>
    </row>
    <row r="30" spans="1:9" s="14" customFormat="1" ht="21" customHeight="1">
      <c r="A30" s="30" t="s">
        <v>62</v>
      </c>
      <c r="B30" s="27">
        <v>346</v>
      </c>
      <c r="C30" s="25" t="s">
        <v>8</v>
      </c>
      <c r="D30" s="25" t="s">
        <v>13</v>
      </c>
      <c r="E30" s="25" t="s">
        <v>63</v>
      </c>
      <c r="F30" s="25"/>
      <c r="G30" s="28">
        <f>G31</f>
        <v>0</v>
      </c>
      <c r="H30" s="28">
        <f>H31</f>
        <v>0</v>
      </c>
      <c r="I30" s="28">
        <f>I31</f>
        <v>0</v>
      </c>
    </row>
    <row r="31" spans="1:9" s="14" customFormat="1" ht="31.5">
      <c r="A31" s="30" t="s">
        <v>122</v>
      </c>
      <c r="B31" s="27">
        <v>346</v>
      </c>
      <c r="C31" s="25" t="s">
        <v>8</v>
      </c>
      <c r="D31" s="25" t="s">
        <v>13</v>
      </c>
      <c r="E31" s="25" t="s">
        <v>63</v>
      </c>
      <c r="F31" s="25" t="s">
        <v>123</v>
      </c>
      <c r="G31" s="28">
        <v>0</v>
      </c>
      <c r="H31" s="28">
        <v>0</v>
      </c>
      <c r="I31" s="28">
        <v>0</v>
      </c>
    </row>
    <row r="32" spans="1:9" s="14" customFormat="1" ht="18.75">
      <c r="A32" s="30" t="s">
        <v>64</v>
      </c>
      <c r="B32" s="27">
        <v>346</v>
      </c>
      <c r="C32" s="25" t="s">
        <v>8</v>
      </c>
      <c r="D32" s="25" t="s">
        <v>13</v>
      </c>
      <c r="E32" s="25" t="s">
        <v>65</v>
      </c>
      <c r="F32" s="25"/>
      <c r="G32" s="28">
        <f>G33</f>
        <v>0</v>
      </c>
      <c r="H32" s="28">
        <f>H33</f>
        <v>0</v>
      </c>
      <c r="I32" s="28">
        <f>I33</f>
        <v>0</v>
      </c>
    </row>
    <row r="33" spans="1:9" s="14" customFormat="1" ht="31.5">
      <c r="A33" s="30" t="s">
        <v>122</v>
      </c>
      <c r="B33" s="27">
        <v>346</v>
      </c>
      <c r="C33" s="25" t="s">
        <v>8</v>
      </c>
      <c r="D33" s="25" t="s">
        <v>13</v>
      </c>
      <c r="E33" s="25" t="s">
        <v>65</v>
      </c>
      <c r="F33" s="25" t="s">
        <v>123</v>
      </c>
      <c r="G33" s="28">
        <v>0</v>
      </c>
      <c r="H33" s="28">
        <v>0</v>
      </c>
      <c r="I33" s="31">
        <v>0</v>
      </c>
    </row>
    <row r="34" spans="1:9" s="15" customFormat="1" ht="18.75">
      <c r="A34" s="33" t="s">
        <v>28</v>
      </c>
      <c r="B34" s="23">
        <v>346</v>
      </c>
      <c r="C34" s="21" t="s">
        <v>8</v>
      </c>
      <c r="D34" s="21" t="s">
        <v>30</v>
      </c>
      <c r="E34" s="25"/>
      <c r="F34" s="25"/>
      <c r="G34" s="34">
        <f aca="true" t="shared" si="3" ref="G34:I37">G35</f>
        <v>3</v>
      </c>
      <c r="H34" s="34">
        <f t="shared" si="3"/>
        <v>3</v>
      </c>
      <c r="I34" s="34">
        <f t="shared" si="3"/>
        <v>3</v>
      </c>
    </row>
    <row r="35" spans="1:9" s="15" customFormat="1" ht="18.75">
      <c r="A35" s="30" t="s">
        <v>66</v>
      </c>
      <c r="B35" s="27">
        <v>346</v>
      </c>
      <c r="C35" s="25" t="s">
        <v>8</v>
      </c>
      <c r="D35" s="25" t="s">
        <v>30</v>
      </c>
      <c r="E35" s="25" t="s">
        <v>67</v>
      </c>
      <c r="F35" s="25"/>
      <c r="G35" s="35">
        <f t="shared" si="3"/>
        <v>3</v>
      </c>
      <c r="H35" s="35">
        <f t="shared" si="3"/>
        <v>3</v>
      </c>
      <c r="I35" s="35">
        <f t="shared" si="3"/>
        <v>3</v>
      </c>
    </row>
    <row r="36" spans="1:9" s="15" customFormat="1" ht="18.75">
      <c r="A36" s="30" t="s">
        <v>68</v>
      </c>
      <c r="B36" s="27">
        <v>346</v>
      </c>
      <c r="C36" s="25" t="s">
        <v>8</v>
      </c>
      <c r="D36" s="25" t="s">
        <v>30</v>
      </c>
      <c r="E36" s="25" t="s">
        <v>69</v>
      </c>
      <c r="F36" s="25"/>
      <c r="G36" s="35">
        <f t="shared" si="3"/>
        <v>3</v>
      </c>
      <c r="H36" s="35">
        <f t="shared" si="3"/>
        <v>3</v>
      </c>
      <c r="I36" s="35">
        <f t="shared" si="3"/>
        <v>3</v>
      </c>
    </row>
    <row r="37" spans="1:9" s="15" customFormat="1" ht="18.75">
      <c r="A37" s="30" t="s">
        <v>70</v>
      </c>
      <c r="B37" s="27">
        <v>346</v>
      </c>
      <c r="C37" s="25" t="s">
        <v>8</v>
      </c>
      <c r="D37" s="25" t="s">
        <v>30</v>
      </c>
      <c r="E37" s="25" t="s">
        <v>71</v>
      </c>
      <c r="F37" s="25"/>
      <c r="G37" s="35">
        <f t="shared" si="3"/>
        <v>3</v>
      </c>
      <c r="H37" s="35">
        <f t="shared" si="3"/>
        <v>3</v>
      </c>
      <c r="I37" s="35">
        <f t="shared" si="3"/>
        <v>3</v>
      </c>
    </row>
    <row r="38" spans="1:9" s="15" customFormat="1" ht="18.75">
      <c r="A38" s="30" t="s">
        <v>39</v>
      </c>
      <c r="B38" s="27">
        <v>346</v>
      </c>
      <c r="C38" s="25" t="s">
        <v>8</v>
      </c>
      <c r="D38" s="25" t="s">
        <v>30</v>
      </c>
      <c r="E38" s="25" t="s">
        <v>71</v>
      </c>
      <c r="F38" s="25" t="s">
        <v>38</v>
      </c>
      <c r="G38" s="35">
        <v>3</v>
      </c>
      <c r="H38" s="35">
        <v>3</v>
      </c>
      <c r="I38" s="36">
        <v>3</v>
      </c>
    </row>
    <row r="39" spans="1:9" s="15" customFormat="1" ht="18.75">
      <c r="A39" s="33" t="s">
        <v>20</v>
      </c>
      <c r="B39" s="23">
        <v>346</v>
      </c>
      <c r="C39" s="21" t="s">
        <v>8</v>
      </c>
      <c r="D39" s="21" t="s">
        <v>36</v>
      </c>
      <c r="E39" s="25"/>
      <c r="F39" s="25"/>
      <c r="G39" s="24">
        <f>G40</f>
        <v>8</v>
      </c>
      <c r="H39" s="24">
        <f>H40</f>
        <v>351</v>
      </c>
      <c r="I39" s="24">
        <f>I40</f>
        <v>678</v>
      </c>
    </row>
    <row r="40" spans="1:9" s="15" customFormat="1" ht="18.75">
      <c r="A40" s="30" t="s">
        <v>66</v>
      </c>
      <c r="B40" s="27">
        <v>346</v>
      </c>
      <c r="C40" s="25" t="s">
        <v>8</v>
      </c>
      <c r="D40" s="25" t="s">
        <v>36</v>
      </c>
      <c r="E40" s="25" t="s">
        <v>73</v>
      </c>
      <c r="F40" s="25"/>
      <c r="G40" s="28">
        <f>G41+G44</f>
        <v>8</v>
      </c>
      <c r="H40" s="28">
        <f>H41+H44</f>
        <v>351</v>
      </c>
      <c r="I40" s="28">
        <f>I41+I44</f>
        <v>678</v>
      </c>
    </row>
    <row r="41" spans="1:9" s="14" customFormat="1" ht="18.75">
      <c r="A41" s="30" t="s">
        <v>29</v>
      </c>
      <c r="B41" s="27">
        <v>346</v>
      </c>
      <c r="C41" s="25" t="s">
        <v>8</v>
      </c>
      <c r="D41" s="25" t="str">
        <f>D39</f>
        <v>13</v>
      </c>
      <c r="E41" s="25" t="s">
        <v>128</v>
      </c>
      <c r="F41" s="25"/>
      <c r="G41" s="28">
        <f>G42+G43</f>
        <v>8</v>
      </c>
      <c r="H41" s="28">
        <f>H42+H43</f>
        <v>8</v>
      </c>
      <c r="I41" s="28">
        <f>I42+I43</f>
        <v>8</v>
      </c>
    </row>
    <row r="42" spans="1:9" s="14" customFormat="1" ht="18.75">
      <c r="A42" s="30" t="s">
        <v>120</v>
      </c>
      <c r="B42" s="27">
        <v>346</v>
      </c>
      <c r="C42" s="25" t="s">
        <v>8</v>
      </c>
      <c r="D42" s="25" t="str">
        <f>D39</f>
        <v>13</v>
      </c>
      <c r="E42" s="25" t="str">
        <f>E41</f>
        <v>20 5 5 930</v>
      </c>
      <c r="F42" s="25" t="s">
        <v>121</v>
      </c>
      <c r="G42" s="28">
        <v>8</v>
      </c>
      <c r="H42" s="28">
        <v>8</v>
      </c>
      <c r="I42" s="31">
        <v>8</v>
      </c>
    </row>
    <row r="43" spans="1:9" s="14" customFormat="1" ht="33" customHeight="1">
      <c r="A43" s="30" t="s">
        <v>122</v>
      </c>
      <c r="B43" s="27">
        <v>346</v>
      </c>
      <c r="C43" s="25" t="s">
        <v>8</v>
      </c>
      <c r="D43" s="25" t="s">
        <v>36</v>
      </c>
      <c r="E43" s="25" t="str">
        <f>E42</f>
        <v>20 5 5 930</v>
      </c>
      <c r="F43" s="25" t="s">
        <v>123</v>
      </c>
      <c r="G43" s="28">
        <v>0</v>
      </c>
      <c r="H43" s="28">
        <v>0</v>
      </c>
      <c r="I43" s="29">
        <v>0</v>
      </c>
    </row>
    <row r="44" spans="1:9" s="14" customFormat="1" ht="18.75">
      <c r="A44" s="30" t="s">
        <v>22</v>
      </c>
      <c r="B44" s="27">
        <v>346</v>
      </c>
      <c r="C44" s="25" t="s">
        <v>8</v>
      </c>
      <c r="D44" s="25" t="str">
        <f>D$39</f>
        <v>13</v>
      </c>
      <c r="E44" s="25" t="s">
        <v>74</v>
      </c>
      <c r="F44" s="25"/>
      <c r="G44" s="28">
        <f>G45</f>
        <v>0</v>
      </c>
      <c r="H44" s="28">
        <f>H45</f>
        <v>343</v>
      </c>
      <c r="I44" s="28">
        <f>I45</f>
        <v>670</v>
      </c>
    </row>
    <row r="45" spans="1:9" s="14" customFormat="1" ht="18.75">
      <c r="A45" s="30" t="s">
        <v>39</v>
      </c>
      <c r="B45" s="27">
        <v>346</v>
      </c>
      <c r="C45" s="25" t="s">
        <v>8</v>
      </c>
      <c r="D45" s="25" t="str">
        <f>D$39</f>
        <v>13</v>
      </c>
      <c r="E45" s="25" t="str">
        <f>E44</f>
        <v>20 5 9 999</v>
      </c>
      <c r="F45" s="25" t="s">
        <v>38</v>
      </c>
      <c r="G45" s="28">
        <f>80000-80000</f>
        <v>0</v>
      </c>
      <c r="H45" s="28">
        <v>343</v>
      </c>
      <c r="I45" s="31">
        <v>670</v>
      </c>
    </row>
    <row r="46" spans="1:9" s="14" customFormat="1" ht="18.75">
      <c r="A46" s="33" t="s">
        <v>16</v>
      </c>
      <c r="B46" s="23">
        <v>346</v>
      </c>
      <c r="C46" s="21" t="s">
        <v>9</v>
      </c>
      <c r="D46" s="21"/>
      <c r="E46" s="21"/>
      <c r="F46" s="21"/>
      <c r="G46" s="24">
        <f aca="true" t="shared" si="4" ref="G46:I48">G47</f>
        <v>190.1</v>
      </c>
      <c r="H46" s="24">
        <f t="shared" si="4"/>
        <v>192.6</v>
      </c>
      <c r="I46" s="24">
        <f t="shared" si="4"/>
        <v>184</v>
      </c>
    </row>
    <row r="47" spans="1:9" s="14" customFormat="1" ht="18.75">
      <c r="A47" s="33" t="s">
        <v>17</v>
      </c>
      <c r="B47" s="23">
        <v>346</v>
      </c>
      <c r="C47" s="21" t="s">
        <v>9</v>
      </c>
      <c r="D47" s="21" t="s">
        <v>10</v>
      </c>
      <c r="E47" s="21"/>
      <c r="F47" s="21"/>
      <c r="G47" s="24">
        <f t="shared" si="4"/>
        <v>190.1</v>
      </c>
      <c r="H47" s="24">
        <f t="shared" si="4"/>
        <v>192.6</v>
      </c>
      <c r="I47" s="24">
        <f t="shared" si="4"/>
        <v>184</v>
      </c>
    </row>
    <row r="48" spans="1:9" s="14" customFormat="1" ht="18.75">
      <c r="A48" s="30" t="s">
        <v>66</v>
      </c>
      <c r="B48" s="27">
        <v>346</v>
      </c>
      <c r="C48" s="25" t="s">
        <v>9</v>
      </c>
      <c r="D48" s="25" t="s">
        <v>10</v>
      </c>
      <c r="E48" s="25" t="s">
        <v>73</v>
      </c>
      <c r="F48" s="25"/>
      <c r="G48" s="28">
        <f t="shared" si="4"/>
        <v>190.1</v>
      </c>
      <c r="H48" s="28">
        <f t="shared" si="4"/>
        <v>192.6</v>
      </c>
      <c r="I48" s="31">
        <f t="shared" si="4"/>
        <v>184</v>
      </c>
    </row>
    <row r="49" spans="1:9" s="14" customFormat="1" ht="31.5">
      <c r="A49" s="27" t="s">
        <v>31</v>
      </c>
      <c r="B49" s="27">
        <v>346</v>
      </c>
      <c r="C49" s="25" t="s">
        <v>9</v>
      </c>
      <c r="D49" s="25" t="s">
        <v>10</v>
      </c>
      <c r="E49" s="25" t="s">
        <v>75</v>
      </c>
      <c r="F49" s="25"/>
      <c r="G49" s="28">
        <f>G50+G51</f>
        <v>190.1</v>
      </c>
      <c r="H49" s="28">
        <f>H50+H51</f>
        <v>192.6</v>
      </c>
      <c r="I49" s="28">
        <f>I50+I51</f>
        <v>184</v>
      </c>
    </row>
    <row r="50" spans="1:9" s="14" customFormat="1" ht="18.75">
      <c r="A50" s="30" t="s">
        <v>120</v>
      </c>
      <c r="B50" s="27">
        <v>346</v>
      </c>
      <c r="C50" s="25" t="s">
        <v>9</v>
      </c>
      <c r="D50" s="25" t="s">
        <v>10</v>
      </c>
      <c r="E50" s="25" t="s">
        <v>75</v>
      </c>
      <c r="F50" s="25" t="s">
        <v>121</v>
      </c>
      <c r="G50" s="28">
        <v>181</v>
      </c>
      <c r="H50" s="28">
        <v>181</v>
      </c>
      <c r="I50" s="31">
        <v>173</v>
      </c>
    </row>
    <row r="51" spans="1:9" s="14" customFormat="1" ht="31.5">
      <c r="A51" s="30" t="s">
        <v>122</v>
      </c>
      <c r="B51" s="27">
        <v>346</v>
      </c>
      <c r="C51" s="25" t="s">
        <v>9</v>
      </c>
      <c r="D51" s="25" t="s">
        <v>10</v>
      </c>
      <c r="E51" s="25" t="s">
        <v>75</v>
      </c>
      <c r="F51" s="25" t="s">
        <v>123</v>
      </c>
      <c r="G51" s="28">
        <v>9.1</v>
      </c>
      <c r="H51" s="28">
        <v>11.6</v>
      </c>
      <c r="I51" s="28">
        <v>11</v>
      </c>
    </row>
    <row r="52" spans="1:9" s="14" customFormat="1" ht="18.75">
      <c r="A52" s="23" t="s">
        <v>33</v>
      </c>
      <c r="B52" s="23">
        <v>346</v>
      </c>
      <c r="C52" s="21" t="s">
        <v>10</v>
      </c>
      <c r="D52" s="21"/>
      <c r="E52" s="21"/>
      <c r="F52" s="21"/>
      <c r="G52" s="24">
        <f aca="true" t="shared" si="5" ref="G52:I56">G53</f>
        <v>204</v>
      </c>
      <c r="H52" s="24">
        <f t="shared" si="5"/>
        <v>204</v>
      </c>
      <c r="I52" s="24">
        <f t="shared" si="5"/>
        <v>204</v>
      </c>
    </row>
    <row r="53" spans="1:9" s="7" customFormat="1" ht="18.75">
      <c r="A53" s="33" t="s">
        <v>25</v>
      </c>
      <c r="B53" s="23">
        <v>346</v>
      </c>
      <c r="C53" s="21" t="str">
        <f>C$52</f>
        <v>03</v>
      </c>
      <c r="D53" s="21" t="s">
        <v>12</v>
      </c>
      <c r="E53" s="21"/>
      <c r="F53" s="21"/>
      <c r="G53" s="24">
        <f t="shared" si="5"/>
        <v>204</v>
      </c>
      <c r="H53" s="24">
        <f t="shared" si="5"/>
        <v>204</v>
      </c>
      <c r="I53" s="24">
        <f t="shared" si="5"/>
        <v>204</v>
      </c>
    </row>
    <row r="54" spans="1:9" s="7" customFormat="1" ht="18.75">
      <c r="A54" s="30" t="s">
        <v>66</v>
      </c>
      <c r="B54" s="27">
        <v>346</v>
      </c>
      <c r="C54" s="25" t="str">
        <f>C$52</f>
        <v>03</v>
      </c>
      <c r="D54" s="25" t="str">
        <f>D53</f>
        <v>10</v>
      </c>
      <c r="E54" s="25" t="s">
        <v>73</v>
      </c>
      <c r="F54" s="25"/>
      <c r="G54" s="28">
        <f t="shared" si="5"/>
        <v>204</v>
      </c>
      <c r="H54" s="28">
        <f t="shared" si="5"/>
        <v>204</v>
      </c>
      <c r="I54" s="28">
        <f t="shared" si="5"/>
        <v>204</v>
      </c>
    </row>
    <row r="55" spans="1:9" s="14" customFormat="1" ht="18.75" customHeight="1">
      <c r="A55" s="30" t="s">
        <v>68</v>
      </c>
      <c r="B55" s="27">
        <v>346</v>
      </c>
      <c r="C55" s="25" t="str">
        <f>C$52</f>
        <v>03</v>
      </c>
      <c r="D55" s="25" t="str">
        <f>D53</f>
        <v>10</v>
      </c>
      <c r="E55" s="25" t="s">
        <v>69</v>
      </c>
      <c r="F55" s="25"/>
      <c r="G55" s="28">
        <f t="shared" si="5"/>
        <v>204</v>
      </c>
      <c r="H55" s="28">
        <f t="shared" si="5"/>
        <v>204</v>
      </c>
      <c r="I55" s="28">
        <f t="shared" si="5"/>
        <v>204</v>
      </c>
    </row>
    <row r="56" spans="1:9" s="14" customFormat="1" ht="18.75" customHeight="1">
      <c r="A56" s="30" t="s">
        <v>76</v>
      </c>
      <c r="B56" s="27">
        <v>346</v>
      </c>
      <c r="C56" s="25" t="s">
        <v>10</v>
      </c>
      <c r="D56" s="25" t="s">
        <v>12</v>
      </c>
      <c r="E56" s="25" t="s">
        <v>77</v>
      </c>
      <c r="F56" s="25"/>
      <c r="G56" s="28">
        <f t="shared" si="5"/>
        <v>204</v>
      </c>
      <c r="H56" s="28">
        <f t="shared" si="5"/>
        <v>204</v>
      </c>
      <c r="I56" s="28">
        <f t="shared" si="5"/>
        <v>204</v>
      </c>
    </row>
    <row r="57" spans="1:9" s="14" customFormat="1" ht="31.5">
      <c r="A57" s="30" t="s">
        <v>122</v>
      </c>
      <c r="B57" s="27">
        <v>346</v>
      </c>
      <c r="C57" s="25" t="str">
        <f>C$52</f>
        <v>03</v>
      </c>
      <c r="D57" s="25" t="str">
        <f>D53</f>
        <v>10</v>
      </c>
      <c r="E57" s="25" t="s">
        <v>77</v>
      </c>
      <c r="F57" s="25" t="s">
        <v>123</v>
      </c>
      <c r="G57" s="28">
        <v>204</v>
      </c>
      <c r="H57" s="28">
        <v>204</v>
      </c>
      <c r="I57" s="29">
        <v>204</v>
      </c>
    </row>
    <row r="58" spans="1:9" s="7" customFormat="1" ht="18.75">
      <c r="A58" s="33" t="s">
        <v>78</v>
      </c>
      <c r="B58" s="23">
        <v>346</v>
      </c>
      <c r="C58" s="21" t="s">
        <v>15</v>
      </c>
      <c r="D58" s="21"/>
      <c r="E58" s="21"/>
      <c r="F58" s="21"/>
      <c r="G58" s="24">
        <f aca="true" t="shared" si="6" ref="G58:I59">G59</f>
        <v>5694</v>
      </c>
      <c r="H58" s="24">
        <f t="shared" si="6"/>
        <v>3537</v>
      </c>
      <c r="I58" s="24">
        <f t="shared" si="6"/>
        <v>2653</v>
      </c>
    </row>
    <row r="59" spans="1:9" s="7" customFormat="1" ht="18.75">
      <c r="A59" s="33" t="s">
        <v>79</v>
      </c>
      <c r="B59" s="23">
        <v>346</v>
      </c>
      <c r="C59" s="21" t="s">
        <v>15</v>
      </c>
      <c r="D59" s="21" t="s">
        <v>80</v>
      </c>
      <c r="E59" s="21"/>
      <c r="F59" s="21"/>
      <c r="G59" s="24">
        <f t="shared" si="6"/>
        <v>5694</v>
      </c>
      <c r="H59" s="24">
        <f t="shared" si="6"/>
        <v>3537</v>
      </c>
      <c r="I59" s="24">
        <f t="shared" si="6"/>
        <v>2653</v>
      </c>
    </row>
    <row r="60" spans="1:9" s="14" customFormat="1" ht="31.5">
      <c r="A60" s="30" t="s">
        <v>129</v>
      </c>
      <c r="B60" s="27">
        <v>346</v>
      </c>
      <c r="C60" s="25" t="s">
        <v>15</v>
      </c>
      <c r="D60" s="25" t="s">
        <v>80</v>
      </c>
      <c r="E60" s="25" t="s">
        <v>81</v>
      </c>
      <c r="F60" s="25"/>
      <c r="G60" s="28">
        <f>G61+G63</f>
        <v>5694</v>
      </c>
      <c r="H60" s="28">
        <f>H61+H63</f>
        <v>3537</v>
      </c>
      <c r="I60" s="28">
        <f>I61+I63</f>
        <v>2653</v>
      </c>
    </row>
    <row r="61" spans="1:9" s="14" customFormat="1" ht="31.5">
      <c r="A61" s="30" t="s">
        <v>82</v>
      </c>
      <c r="B61" s="27">
        <v>346</v>
      </c>
      <c r="C61" s="25" t="s">
        <v>15</v>
      </c>
      <c r="D61" s="25" t="s">
        <v>80</v>
      </c>
      <c r="E61" s="25" t="s">
        <v>83</v>
      </c>
      <c r="F61" s="25"/>
      <c r="G61" s="28">
        <f>G62</f>
        <v>2790</v>
      </c>
      <c r="H61" s="28">
        <f>H62</f>
        <v>0</v>
      </c>
      <c r="I61" s="28">
        <f>I62</f>
        <v>0</v>
      </c>
    </row>
    <row r="62" spans="1:9" s="14" customFormat="1" ht="31.5">
      <c r="A62" s="30" t="s">
        <v>122</v>
      </c>
      <c r="B62" s="27">
        <v>346</v>
      </c>
      <c r="C62" s="25" t="s">
        <v>15</v>
      </c>
      <c r="D62" s="25" t="s">
        <v>80</v>
      </c>
      <c r="E62" s="25" t="s">
        <v>83</v>
      </c>
      <c r="F62" s="25" t="s">
        <v>123</v>
      </c>
      <c r="G62" s="28">
        <v>2790</v>
      </c>
      <c r="H62" s="28">
        <v>0</v>
      </c>
      <c r="I62" s="29">
        <v>0</v>
      </c>
    </row>
    <row r="63" spans="1:9" s="14" customFormat="1" ht="31.5">
      <c r="A63" s="30" t="s">
        <v>130</v>
      </c>
      <c r="B63" s="27">
        <v>346</v>
      </c>
      <c r="C63" s="25" t="s">
        <v>15</v>
      </c>
      <c r="D63" s="25" t="s">
        <v>80</v>
      </c>
      <c r="E63" s="25" t="s">
        <v>131</v>
      </c>
      <c r="F63" s="25"/>
      <c r="G63" s="28">
        <f>G64</f>
        <v>2904</v>
      </c>
      <c r="H63" s="28">
        <f>H64</f>
        <v>3537</v>
      </c>
      <c r="I63" s="28">
        <f>I64</f>
        <v>2653</v>
      </c>
    </row>
    <row r="64" spans="1:9" s="14" customFormat="1" ht="31.5">
      <c r="A64" s="30" t="s">
        <v>122</v>
      </c>
      <c r="B64" s="27">
        <v>346</v>
      </c>
      <c r="C64" s="25" t="s">
        <v>15</v>
      </c>
      <c r="D64" s="25" t="s">
        <v>80</v>
      </c>
      <c r="E64" s="25" t="s">
        <v>131</v>
      </c>
      <c r="F64" s="25" t="s">
        <v>123</v>
      </c>
      <c r="G64" s="28">
        <v>2904</v>
      </c>
      <c r="H64" s="28">
        <v>3537</v>
      </c>
      <c r="I64" s="29">
        <v>2653</v>
      </c>
    </row>
    <row r="65" spans="1:9" s="14" customFormat="1" ht="18.75">
      <c r="A65" s="23" t="s">
        <v>1</v>
      </c>
      <c r="B65" s="23">
        <v>346</v>
      </c>
      <c r="C65" s="21" t="s">
        <v>11</v>
      </c>
      <c r="D65" s="21"/>
      <c r="E65" s="21"/>
      <c r="F65" s="21"/>
      <c r="G65" s="24">
        <f>G66+G78+G72</f>
        <v>12738</v>
      </c>
      <c r="H65" s="24">
        <f>H66+H78+H72</f>
        <v>9538</v>
      </c>
      <c r="I65" s="24">
        <f>I66+I78+I72</f>
        <v>12438</v>
      </c>
    </row>
    <row r="66" spans="1:9" s="14" customFormat="1" ht="18.75">
      <c r="A66" s="23" t="s">
        <v>2</v>
      </c>
      <c r="B66" s="23">
        <v>346</v>
      </c>
      <c r="C66" s="21" t="str">
        <f>C$65</f>
        <v>05</v>
      </c>
      <c r="D66" s="21" t="s">
        <v>8</v>
      </c>
      <c r="E66" s="21"/>
      <c r="F66" s="21"/>
      <c r="G66" s="24">
        <f>G67</f>
        <v>1281</v>
      </c>
      <c r="H66" s="24">
        <f>H67</f>
        <v>1100</v>
      </c>
      <c r="I66" s="24">
        <f>I67</f>
        <v>1100</v>
      </c>
    </row>
    <row r="67" spans="1:9" s="7" customFormat="1" ht="31.5">
      <c r="A67" s="30" t="s">
        <v>129</v>
      </c>
      <c r="B67" s="27">
        <v>346</v>
      </c>
      <c r="C67" s="25" t="str">
        <f>C65</f>
        <v>05</v>
      </c>
      <c r="D67" s="25" t="str">
        <f>D66</f>
        <v>01</v>
      </c>
      <c r="E67" s="25" t="s">
        <v>81</v>
      </c>
      <c r="F67" s="25"/>
      <c r="G67" s="28">
        <f>G68+G70</f>
        <v>1281</v>
      </c>
      <c r="H67" s="28">
        <f>H68+H70</f>
        <v>1100</v>
      </c>
      <c r="I67" s="28">
        <f>I68+I70</f>
        <v>1100</v>
      </c>
    </row>
    <row r="68" spans="1:9" s="14" customFormat="1" ht="18.75" customHeight="1">
      <c r="A68" s="27" t="s">
        <v>84</v>
      </c>
      <c r="B68" s="27">
        <v>346</v>
      </c>
      <c r="C68" s="25" t="s">
        <v>11</v>
      </c>
      <c r="D68" s="25" t="s">
        <v>8</v>
      </c>
      <c r="E68" s="25" t="s">
        <v>85</v>
      </c>
      <c r="F68" s="25"/>
      <c r="G68" s="28">
        <f>G69</f>
        <v>1281</v>
      </c>
      <c r="H68" s="28">
        <f>H69</f>
        <v>1100</v>
      </c>
      <c r="I68" s="28">
        <f>I69</f>
        <v>1100</v>
      </c>
    </row>
    <row r="69" spans="1:9" s="14" customFormat="1" ht="31.5" customHeight="1">
      <c r="A69" s="30" t="s">
        <v>122</v>
      </c>
      <c r="B69" s="27">
        <v>346</v>
      </c>
      <c r="C69" s="25" t="s">
        <v>11</v>
      </c>
      <c r="D69" s="25" t="s">
        <v>8</v>
      </c>
      <c r="E69" s="25" t="s">
        <v>85</v>
      </c>
      <c r="F69" s="25" t="s">
        <v>123</v>
      </c>
      <c r="G69" s="28">
        <v>1281</v>
      </c>
      <c r="H69" s="28">
        <v>1100</v>
      </c>
      <c r="I69" s="29">
        <v>1100</v>
      </c>
    </row>
    <row r="70" spans="1:9" s="14" customFormat="1" ht="23.25" customHeight="1">
      <c r="A70" s="30" t="s">
        <v>86</v>
      </c>
      <c r="B70" s="27">
        <v>346</v>
      </c>
      <c r="C70" s="25" t="s">
        <v>11</v>
      </c>
      <c r="D70" s="25" t="s">
        <v>8</v>
      </c>
      <c r="E70" s="25" t="s">
        <v>87</v>
      </c>
      <c r="F70" s="25"/>
      <c r="G70" s="28">
        <f>G71</f>
        <v>0</v>
      </c>
      <c r="H70" s="28">
        <f>H71</f>
        <v>0</v>
      </c>
      <c r="I70" s="28">
        <f>I71</f>
        <v>0</v>
      </c>
    </row>
    <row r="71" spans="1:9" s="14" customFormat="1" ht="30.75" customHeight="1">
      <c r="A71" s="30" t="s">
        <v>122</v>
      </c>
      <c r="B71" s="27">
        <v>346</v>
      </c>
      <c r="C71" s="25" t="s">
        <v>11</v>
      </c>
      <c r="D71" s="25" t="s">
        <v>8</v>
      </c>
      <c r="E71" s="25" t="s">
        <v>87</v>
      </c>
      <c r="F71" s="25" t="s">
        <v>123</v>
      </c>
      <c r="G71" s="28">
        <v>0</v>
      </c>
      <c r="H71" s="28">
        <v>0</v>
      </c>
      <c r="I71" s="29">
        <v>0</v>
      </c>
    </row>
    <row r="72" spans="1:9" s="7" customFormat="1" ht="18.75">
      <c r="A72" s="33" t="s">
        <v>27</v>
      </c>
      <c r="B72" s="23">
        <v>346</v>
      </c>
      <c r="C72" s="21" t="s">
        <v>11</v>
      </c>
      <c r="D72" s="21" t="s">
        <v>9</v>
      </c>
      <c r="E72" s="21"/>
      <c r="F72" s="25"/>
      <c r="G72" s="24">
        <f>G73</f>
        <v>0</v>
      </c>
      <c r="H72" s="24">
        <f>H73</f>
        <v>0</v>
      </c>
      <c r="I72" s="24">
        <f>I73</f>
        <v>0</v>
      </c>
    </row>
    <row r="73" spans="1:9" s="7" customFormat="1" ht="31.5">
      <c r="A73" s="30" t="s">
        <v>129</v>
      </c>
      <c r="B73" s="27">
        <v>346</v>
      </c>
      <c r="C73" s="25" t="s">
        <v>11</v>
      </c>
      <c r="D73" s="25" t="s">
        <v>9</v>
      </c>
      <c r="E73" s="25" t="s">
        <v>81</v>
      </c>
      <c r="F73" s="25"/>
      <c r="G73" s="28">
        <f>G74+G76</f>
        <v>0</v>
      </c>
      <c r="H73" s="28">
        <f>H74+H76</f>
        <v>0</v>
      </c>
      <c r="I73" s="28">
        <f>I74+I76</f>
        <v>0</v>
      </c>
    </row>
    <row r="74" spans="1:9" s="7" customFormat="1" ht="19.5" customHeight="1">
      <c r="A74" s="30" t="s">
        <v>88</v>
      </c>
      <c r="B74" s="27">
        <v>346</v>
      </c>
      <c r="C74" s="25" t="s">
        <v>11</v>
      </c>
      <c r="D74" s="25" t="s">
        <v>9</v>
      </c>
      <c r="E74" s="25" t="s">
        <v>89</v>
      </c>
      <c r="F74" s="25"/>
      <c r="G74" s="28">
        <f>G75</f>
        <v>0</v>
      </c>
      <c r="H74" s="28">
        <f>H75</f>
        <v>0</v>
      </c>
      <c r="I74" s="28">
        <f>I75</f>
        <v>0</v>
      </c>
    </row>
    <row r="75" spans="1:9" s="7" customFormat="1" ht="36" customHeight="1">
      <c r="A75" s="30" t="s">
        <v>122</v>
      </c>
      <c r="B75" s="27">
        <v>346</v>
      </c>
      <c r="C75" s="25" t="s">
        <v>11</v>
      </c>
      <c r="D75" s="25" t="s">
        <v>9</v>
      </c>
      <c r="E75" s="25" t="s">
        <v>89</v>
      </c>
      <c r="F75" s="25" t="s">
        <v>123</v>
      </c>
      <c r="G75" s="28">
        <v>0</v>
      </c>
      <c r="H75" s="28">
        <v>0</v>
      </c>
      <c r="I75" s="29">
        <v>0</v>
      </c>
    </row>
    <row r="76" spans="1:9" s="7" customFormat="1" ht="31.5">
      <c r="A76" s="30" t="s">
        <v>40</v>
      </c>
      <c r="B76" s="27">
        <v>346</v>
      </c>
      <c r="C76" s="25" t="s">
        <v>11</v>
      </c>
      <c r="D76" s="25" t="s">
        <v>9</v>
      </c>
      <c r="E76" s="25" t="s">
        <v>90</v>
      </c>
      <c r="F76" s="25"/>
      <c r="G76" s="28">
        <f>G77</f>
        <v>0</v>
      </c>
      <c r="H76" s="28">
        <f>H77</f>
        <v>0</v>
      </c>
      <c r="I76" s="28">
        <f>I77</f>
        <v>0</v>
      </c>
    </row>
    <row r="77" spans="1:9" s="7" customFormat="1" ht="21.75" customHeight="1">
      <c r="A77" s="30" t="s">
        <v>132</v>
      </c>
      <c r="B77" s="27">
        <v>346</v>
      </c>
      <c r="C77" s="25" t="s">
        <v>11</v>
      </c>
      <c r="D77" s="25" t="s">
        <v>9</v>
      </c>
      <c r="E77" s="25" t="s">
        <v>90</v>
      </c>
      <c r="F77" s="25" t="s">
        <v>133</v>
      </c>
      <c r="G77" s="28">
        <v>0</v>
      </c>
      <c r="H77" s="28">
        <v>0</v>
      </c>
      <c r="I77" s="28">
        <v>0</v>
      </c>
    </row>
    <row r="78" spans="1:9" s="7" customFormat="1" ht="18.75">
      <c r="A78" s="23" t="s">
        <v>26</v>
      </c>
      <c r="B78" s="23">
        <v>346</v>
      </c>
      <c r="C78" s="21" t="str">
        <f>C$65</f>
        <v>05</v>
      </c>
      <c r="D78" s="21" t="s">
        <v>10</v>
      </c>
      <c r="E78" s="21"/>
      <c r="F78" s="21"/>
      <c r="G78" s="24">
        <f>G79</f>
        <v>11457</v>
      </c>
      <c r="H78" s="24">
        <f>H79</f>
        <v>8438</v>
      </c>
      <c r="I78" s="26">
        <f>I79</f>
        <v>11338</v>
      </c>
    </row>
    <row r="79" spans="1:9" s="7" customFormat="1" ht="31.5">
      <c r="A79" s="30" t="s">
        <v>129</v>
      </c>
      <c r="B79" s="27">
        <v>346</v>
      </c>
      <c r="C79" s="25" t="s">
        <v>11</v>
      </c>
      <c r="D79" s="25" t="s">
        <v>10</v>
      </c>
      <c r="E79" s="25" t="s">
        <v>81</v>
      </c>
      <c r="F79" s="25"/>
      <c r="G79" s="28">
        <f>G80+G82+G84+G86</f>
        <v>11457</v>
      </c>
      <c r="H79" s="28">
        <f>H80+H82+H84+H86</f>
        <v>8438</v>
      </c>
      <c r="I79" s="29">
        <f>I81+I83+I85+I87</f>
        <v>11338</v>
      </c>
    </row>
    <row r="80" spans="1:9" s="14" customFormat="1" ht="18.75">
      <c r="A80" s="27" t="s">
        <v>91</v>
      </c>
      <c r="B80" s="27">
        <v>346</v>
      </c>
      <c r="C80" s="25" t="str">
        <f>C$65</f>
        <v>05</v>
      </c>
      <c r="D80" s="25" t="str">
        <f>D78</f>
        <v>03</v>
      </c>
      <c r="E80" s="25" t="s">
        <v>92</v>
      </c>
      <c r="F80" s="25"/>
      <c r="G80" s="28">
        <f>G81</f>
        <v>5755</v>
      </c>
      <c r="H80" s="28">
        <f>H81</f>
        <v>5780</v>
      </c>
      <c r="I80" s="29">
        <f>I81</f>
        <v>6400</v>
      </c>
    </row>
    <row r="81" spans="1:9" s="14" customFormat="1" ht="33" customHeight="1">
      <c r="A81" s="30" t="s">
        <v>122</v>
      </c>
      <c r="B81" s="27">
        <v>346</v>
      </c>
      <c r="C81" s="25" t="s">
        <v>11</v>
      </c>
      <c r="D81" s="25" t="s">
        <v>10</v>
      </c>
      <c r="E81" s="25" t="s">
        <v>92</v>
      </c>
      <c r="F81" s="25" t="s">
        <v>123</v>
      </c>
      <c r="G81" s="28">
        <v>5755</v>
      </c>
      <c r="H81" s="28">
        <v>5780</v>
      </c>
      <c r="I81" s="29">
        <v>6400</v>
      </c>
    </row>
    <row r="82" spans="1:9" s="14" customFormat="1" ht="18.75">
      <c r="A82" s="30" t="s">
        <v>93</v>
      </c>
      <c r="B82" s="27">
        <v>346</v>
      </c>
      <c r="C82" s="25" t="s">
        <v>11</v>
      </c>
      <c r="D82" s="25" t="s">
        <v>10</v>
      </c>
      <c r="E82" s="25" t="s">
        <v>94</v>
      </c>
      <c r="F82" s="25"/>
      <c r="G82" s="28">
        <f>G83</f>
        <v>1000</v>
      </c>
      <c r="H82" s="28">
        <f>H83</f>
        <v>400</v>
      </c>
      <c r="I82" s="28">
        <f>I83</f>
        <v>500</v>
      </c>
    </row>
    <row r="83" spans="1:9" s="14" customFormat="1" ht="32.25" customHeight="1">
      <c r="A83" s="30" t="s">
        <v>122</v>
      </c>
      <c r="B83" s="27">
        <v>346</v>
      </c>
      <c r="C83" s="25" t="s">
        <v>11</v>
      </c>
      <c r="D83" s="25" t="s">
        <v>10</v>
      </c>
      <c r="E83" s="25" t="s">
        <v>94</v>
      </c>
      <c r="F83" s="25" t="s">
        <v>123</v>
      </c>
      <c r="G83" s="28">
        <v>1000</v>
      </c>
      <c r="H83" s="28">
        <v>400</v>
      </c>
      <c r="I83" s="28">
        <v>500</v>
      </c>
    </row>
    <row r="84" spans="1:9" s="14" customFormat="1" ht="18.75">
      <c r="A84" s="30" t="s">
        <v>95</v>
      </c>
      <c r="B84" s="27">
        <v>346</v>
      </c>
      <c r="C84" s="25" t="s">
        <v>11</v>
      </c>
      <c r="D84" s="25" t="s">
        <v>10</v>
      </c>
      <c r="E84" s="25" t="s">
        <v>96</v>
      </c>
      <c r="F84" s="25"/>
      <c r="G84" s="28">
        <f>G85</f>
        <v>1000</v>
      </c>
      <c r="H84" s="28">
        <f>H85</f>
        <v>500</v>
      </c>
      <c r="I84" s="28">
        <f>I85</f>
        <v>500</v>
      </c>
    </row>
    <row r="85" spans="1:9" s="14" customFormat="1" ht="30.75" customHeight="1">
      <c r="A85" s="30" t="s">
        <v>122</v>
      </c>
      <c r="B85" s="27">
        <v>346</v>
      </c>
      <c r="C85" s="25" t="s">
        <v>11</v>
      </c>
      <c r="D85" s="25" t="s">
        <v>10</v>
      </c>
      <c r="E85" s="25" t="s">
        <v>96</v>
      </c>
      <c r="F85" s="25" t="s">
        <v>123</v>
      </c>
      <c r="G85" s="28">
        <v>1000</v>
      </c>
      <c r="H85" s="28">
        <v>500</v>
      </c>
      <c r="I85" s="28">
        <v>500</v>
      </c>
    </row>
    <row r="86" spans="1:9" s="14" customFormat="1" ht="18.75">
      <c r="A86" s="30" t="s">
        <v>97</v>
      </c>
      <c r="B86" s="27">
        <v>346</v>
      </c>
      <c r="C86" s="25" t="s">
        <v>11</v>
      </c>
      <c r="D86" s="25" t="s">
        <v>10</v>
      </c>
      <c r="E86" s="25" t="s">
        <v>98</v>
      </c>
      <c r="F86" s="25"/>
      <c r="G86" s="28">
        <f>G87</f>
        <v>3702</v>
      </c>
      <c r="H86" s="28">
        <f>H87</f>
        <v>1758</v>
      </c>
      <c r="I86" s="29">
        <f>I87</f>
        <v>3938</v>
      </c>
    </row>
    <row r="87" spans="1:9" s="14" customFormat="1" ht="34.5" customHeight="1">
      <c r="A87" s="30" t="s">
        <v>122</v>
      </c>
      <c r="B87" s="27">
        <v>346</v>
      </c>
      <c r="C87" s="25" t="s">
        <v>11</v>
      </c>
      <c r="D87" s="25" t="s">
        <v>10</v>
      </c>
      <c r="E87" s="25" t="s">
        <v>98</v>
      </c>
      <c r="F87" s="25" t="s">
        <v>123</v>
      </c>
      <c r="G87" s="28">
        <v>3702</v>
      </c>
      <c r="H87" s="28">
        <v>1758</v>
      </c>
      <c r="I87" s="29">
        <v>3938</v>
      </c>
    </row>
    <row r="88" spans="1:9" s="14" customFormat="1" ht="18.75">
      <c r="A88" s="23" t="s">
        <v>3</v>
      </c>
      <c r="B88" s="23">
        <v>346</v>
      </c>
      <c r="C88" s="21" t="s">
        <v>13</v>
      </c>
      <c r="D88" s="25"/>
      <c r="E88" s="25"/>
      <c r="F88" s="25"/>
      <c r="G88" s="24">
        <f>G89</f>
        <v>16</v>
      </c>
      <c r="H88" s="24">
        <f aca="true" t="shared" si="7" ref="H88:I92">H89</f>
        <v>16</v>
      </c>
      <c r="I88" s="24">
        <f t="shared" si="7"/>
        <v>16</v>
      </c>
    </row>
    <row r="89" spans="1:9" s="14" customFormat="1" ht="18.75">
      <c r="A89" s="33" t="s">
        <v>21</v>
      </c>
      <c r="B89" s="23">
        <v>346</v>
      </c>
      <c r="C89" s="21" t="str">
        <f>C$88</f>
        <v>07</v>
      </c>
      <c r="D89" s="21" t="s">
        <v>13</v>
      </c>
      <c r="E89" s="21"/>
      <c r="F89" s="21"/>
      <c r="G89" s="24">
        <f>G90</f>
        <v>16</v>
      </c>
      <c r="H89" s="24">
        <f t="shared" si="7"/>
        <v>16</v>
      </c>
      <c r="I89" s="24">
        <f t="shared" si="7"/>
        <v>16</v>
      </c>
    </row>
    <row r="90" spans="1:9" s="14" customFormat="1" ht="18.75">
      <c r="A90" s="30" t="s">
        <v>66</v>
      </c>
      <c r="B90" s="27">
        <v>346</v>
      </c>
      <c r="C90" s="25" t="str">
        <f>C$88</f>
        <v>07</v>
      </c>
      <c r="D90" s="25" t="str">
        <f>D$89</f>
        <v>07</v>
      </c>
      <c r="E90" s="25" t="s">
        <v>73</v>
      </c>
      <c r="F90" s="25"/>
      <c r="G90" s="28">
        <f>G92</f>
        <v>16</v>
      </c>
      <c r="H90" s="28">
        <f>H92</f>
        <v>16</v>
      </c>
      <c r="I90" s="28">
        <f>I92</f>
        <v>16</v>
      </c>
    </row>
    <row r="91" spans="1:9" s="14" customFormat="1" ht="18.75">
      <c r="A91" s="30" t="s">
        <v>68</v>
      </c>
      <c r="B91" s="27">
        <v>346</v>
      </c>
      <c r="C91" s="25" t="s">
        <v>13</v>
      </c>
      <c r="D91" s="25" t="s">
        <v>13</v>
      </c>
      <c r="E91" s="25" t="s">
        <v>69</v>
      </c>
      <c r="F91" s="25"/>
      <c r="G91" s="28">
        <f>G92</f>
        <v>16</v>
      </c>
      <c r="H91" s="28">
        <f>H92</f>
        <v>16</v>
      </c>
      <c r="I91" s="28">
        <f>I92</f>
        <v>16</v>
      </c>
    </row>
    <row r="92" spans="1:9" s="14" customFormat="1" ht="18.75">
      <c r="A92" s="30" t="s">
        <v>99</v>
      </c>
      <c r="B92" s="27">
        <v>346</v>
      </c>
      <c r="C92" s="25" t="str">
        <f>C$88</f>
        <v>07</v>
      </c>
      <c r="D92" s="25" t="str">
        <f>D$89</f>
        <v>07</v>
      </c>
      <c r="E92" s="25" t="s">
        <v>100</v>
      </c>
      <c r="F92" s="25"/>
      <c r="G92" s="28">
        <f>G93</f>
        <v>16</v>
      </c>
      <c r="H92" s="28">
        <f t="shared" si="7"/>
        <v>16</v>
      </c>
      <c r="I92" s="28">
        <f t="shared" si="7"/>
        <v>16</v>
      </c>
    </row>
    <row r="93" spans="1:9" s="7" customFormat="1" ht="32.25" customHeight="1">
      <c r="A93" s="30" t="s">
        <v>122</v>
      </c>
      <c r="B93" s="27">
        <v>346</v>
      </c>
      <c r="C93" s="25" t="str">
        <f>C$88</f>
        <v>07</v>
      </c>
      <c r="D93" s="25" t="str">
        <f>D$89</f>
        <v>07</v>
      </c>
      <c r="E93" s="25" t="str">
        <f>E92</f>
        <v>20 5 2 509</v>
      </c>
      <c r="F93" s="25" t="s">
        <v>123</v>
      </c>
      <c r="G93" s="28">
        <v>16</v>
      </c>
      <c r="H93" s="28">
        <v>16</v>
      </c>
      <c r="I93" s="28">
        <v>16</v>
      </c>
    </row>
    <row r="94" spans="1:9" s="7" customFormat="1" ht="23.25" customHeight="1">
      <c r="A94" s="23" t="s">
        <v>101</v>
      </c>
      <c r="B94" s="23">
        <v>346</v>
      </c>
      <c r="C94" s="21" t="s">
        <v>14</v>
      </c>
      <c r="D94" s="25"/>
      <c r="E94" s="25"/>
      <c r="F94" s="25"/>
      <c r="G94" s="24">
        <f aca="true" t="shared" si="8" ref="G94:I95">G95</f>
        <v>9303.9</v>
      </c>
      <c r="H94" s="24">
        <f t="shared" si="8"/>
        <v>8910.9</v>
      </c>
      <c r="I94" s="24">
        <f t="shared" si="8"/>
        <v>8910.9</v>
      </c>
    </row>
    <row r="95" spans="1:9" s="14" customFormat="1" ht="24.75" customHeight="1">
      <c r="A95" s="23" t="s">
        <v>18</v>
      </c>
      <c r="B95" s="23">
        <v>346</v>
      </c>
      <c r="C95" s="21" t="str">
        <f>C$94</f>
        <v>08</v>
      </c>
      <c r="D95" s="21" t="s">
        <v>8</v>
      </c>
      <c r="E95" s="21"/>
      <c r="F95" s="21"/>
      <c r="G95" s="24">
        <f t="shared" si="8"/>
        <v>9303.9</v>
      </c>
      <c r="H95" s="24">
        <f t="shared" si="8"/>
        <v>8910.9</v>
      </c>
      <c r="I95" s="24">
        <f t="shared" si="8"/>
        <v>8910.9</v>
      </c>
    </row>
    <row r="96" spans="1:9" s="7" customFormat="1" ht="18.75">
      <c r="A96" s="30" t="s">
        <v>66</v>
      </c>
      <c r="B96" s="27">
        <v>346</v>
      </c>
      <c r="C96" s="25" t="s">
        <v>14</v>
      </c>
      <c r="D96" s="25" t="s">
        <v>8</v>
      </c>
      <c r="E96" s="25" t="s">
        <v>73</v>
      </c>
      <c r="F96" s="21"/>
      <c r="G96" s="28">
        <f>G97+G100</f>
        <v>9303.9</v>
      </c>
      <c r="H96" s="28">
        <f>H97+H100</f>
        <v>8910.9</v>
      </c>
      <c r="I96" s="28">
        <f>I97+I100</f>
        <v>8910.9</v>
      </c>
    </row>
    <row r="97" spans="1:9" s="14" customFormat="1" ht="31.5">
      <c r="A97" s="27" t="s">
        <v>102</v>
      </c>
      <c r="B97" s="27">
        <v>346</v>
      </c>
      <c r="C97" s="25" t="s">
        <v>14</v>
      </c>
      <c r="D97" s="25" t="s">
        <v>8</v>
      </c>
      <c r="E97" s="25" t="s">
        <v>103</v>
      </c>
      <c r="F97" s="21"/>
      <c r="G97" s="28">
        <f aca="true" t="shared" si="9" ref="G97:I98">G98</f>
        <v>9296.9</v>
      </c>
      <c r="H97" s="28">
        <f t="shared" si="9"/>
        <v>8903.9</v>
      </c>
      <c r="I97" s="28">
        <f t="shared" si="9"/>
        <v>8903.9</v>
      </c>
    </row>
    <row r="98" spans="1:9" s="14" customFormat="1" ht="18.75">
      <c r="A98" s="27" t="s">
        <v>104</v>
      </c>
      <c r="B98" s="27">
        <v>346</v>
      </c>
      <c r="C98" s="25" t="s">
        <v>14</v>
      </c>
      <c r="D98" s="25" t="s">
        <v>8</v>
      </c>
      <c r="E98" s="25" t="s">
        <v>105</v>
      </c>
      <c r="F98" s="21"/>
      <c r="G98" s="28">
        <f t="shared" si="9"/>
        <v>9296.9</v>
      </c>
      <c r="H98" s="28">
        <f t="shared" si="9"/>
        <v>8903.9</v>
      </c>
      <c r="I98" s="28">
        <f t="shared" si="9"/>
        <v>8903.9</v>
      </c>
    </row>
    <row r="99" spans="1:9" s="14" customFormat="1" ht="23.25" customHeight="1">
      <c r="A99" s="27" t="s">
        <v>134</v>
      </c>
      <c r="B99" s="27">
        <v>346</v>
      </c>
      <c r="C99" s="25" t="s">
        <v>14</v>
      </c>
      <c r="D99" s="25" t="s">
        <v>8</v>
      </c>
      <c r="E99" s="25" t="s">
        <v>105</v>
      </c>
      <c r="F99" s="25" t="s">
        <v>135</v>
      </c>
      <c r="G99" s="28">
        <v>9296.9</v>
      </c>
      <c r="H99" s="28">
        <v>8903.9</v>
      </c>
      <c r="I99" s="28">
        <v>8903.9</v>
      </c>
    </row>
    <row r="100" spans="1:9" s="14" customFormat="1" ht="19.5" customHeight="1">
      <c r="A100" s="27" t="s">
        <v>106</v>
      </c>
      <c r="B100" s="27">
        <v>346</v>
      </c>
      <c r="C100" s="25" t="s">
        <v>14</v>
      </c>
      <c r="D100" s="25" t="s">
        <v>8</v>
      </c>
      <c r="E100" s="25" t="s">
        <v>107</v>
      </c>
      <c r="F100" s="25"/>
      <c r="G100" s="28">
        <f>G101</f>
        <v>7</v>
      </c>
      <c r="H100" s="28">
        <f>H101</f>
        <v>7</v>
      </c>
      <c r="I100" s="28">
        <f>I101</f>
        <v>7</v>
      </c>
    </row>
    <row r="101" spans="1:9" s="7" customFormat="1" ht="34.5" customHeight="1">
      <c r="A101" s="30" t="s">
        <v>122</v>
      </c>
      <c r="B101" s="27">
        <v>346</v>
      </c>
      <c r="C101" s="25" t="str">
        <f>C$94</f>
        <v>08</v>
      </c>
      <c r="D101" s="25" t="str">
        <f>D95</f>
        <v>01</v>
      </c>
      <c r="E101" s="25" t="s">
        <v>107</v>
      </c>
      <c r="F101" s="25" t="s">
        <v>123</v>
      </c>
      <c r="G101" s="28">
        <v>7</v>
      </c>
      <c r="H101" s="28">
        <v>7</v>
      </c>
      <c r="I101" s="28">
        <v>7</v>
      </c>
    </row>
    <row r="102" spans="1:9" s="7" customFormat="1" ht="18.75">
      <c r="A102" s="37" t="s">
        <v>41</v>
      </c>
      <c r="B102" s="23">
        <v>346</v>
      </c>
      <c r="C102" s="21" t="s">
        <v>12</v>
      </c>
      <c r="D102" s="21"/>
      <c r="E102" s="21"/>
      <c r="F102" s="21"/>
      <c r="G102" s="24">
        <f>G103</f>
        <v>12</v>
      </c>
      <c r="H102" s="24">
        <f>H103</f>
        <v>0</v>
      </c>
      <c r="I102" s="24">
        <f>I103</f>
        <v>0</v>
      </c>
    </row>
    <row r="103" spans="1:9" s="7" customFormat="1" ht="18.75">
      <c r="A103" s="37" t="s">
        <v>42</v>
      </c>
      <c r="B103" s="23">
        <v>346</v>
      </c>
      <c r="C103" s="21" t="s">
        <v>12</v>
      </c>
      <c r="D103" s="21" t="s">
        <v>8</v>
      </c>
      <c r="E103" s="21"/>
      <c r="F103" s="21"/>
      <c r="G103" s="24">
        <f>G104</f>
        <v>12</v>
      </c>
      <c r="H103" s="24">
        <f aca="true" t="shared" si="10" ref="H103:I106">H104</f>
        <v>0</v>
      </c>
      <c r="I103" s="24">
        <f t="shared" si="10"/>
        <v>0</v>
      </c>
    </row>
    <row r="104" spans="1:9" s="7" customFormat="1" ht="18.75">
      <c r="A104" s="30" t="s">
        <v>66</v>
      </c>
      <c r="B104" s="27">
        <v>346</v>
      </c>
      <c r="C104" s="25" t="s">
        <v>12</v>
      </c>
      <c r="D104" s="25" t="s">
        <v>8</v>
      </c>
      <c r="E104" s="25" t="s">
        <v>73</v>
      </c>
      <c r="F104" s="25"/>
      <c r="G104" s="28">
        <f>G106</f>
        <v>12</v>
      </c>
      <c r="H104" s="28">
        <f>H106</f>
        <v>0</v>
      </c>
      <c r="I104" s="28">
        <f>I106</f>
        <v>0</v>
      </c>
    </row>
    <row r="105" spans="1:9" s="7" customFormat="1" ht="18.75">
      <c r="A105" s="30" t="s">
        <v>108</v>
      </c>
      <c r="B105" s="27">
        <v>346</v>
      </c>
      <c r="C105" s="25" t="s">
        <v>12</v>
      </c>
      <c r="D105" s="25" t="s">
        <v>8</v>
      </c>
      <c r="E105" s="25" t="s">
        <v>109</v>
      </c>
      <c r="F105" s="25"/>
      <c r="G105" s="28"/>
      <c r="H105" s="28"/>
      <c r="I105" s="28"/>
    </row>
    <row r="106" spans="1:9" s="7" customFormat="1" ht="18.75">
      <c r="A106" s="38" t="s">
        <v>110</v>
      </c>
      <c r="B106" s="27">
        <v>346</v>
      </c>
      <c r="C106" s="25" t="s">
        <v>12</v>
      </c>
      <c r="D106" s="25" t="s">
        <v>8</v>
      </c>
      <c r="E106" s="25" t="s">
        <v>111</v>
      </c>
      <c r="F106" s="25"/>
      <c r="G106" s="28">
        <f>G107</f>
        <v>12</v>
      </c>
      <c r="H106" s="28">
        <f t="shared" si="10"/>
        <v>0</v>
      </c>
      <c r="I106" s="28">
        <f t="shared" si="10"/>
        <v>0</v>
      </c>
    </row>
    <row r="107" spans="1:9" s="7" customFormat="1" ht="18.75">
      <c r="A107" s="30" t="s">
        <v>136</v>
      </c>
      <c r="B107" s="27">
        <v>346</v>
      </c>
      <c r="C107" s="25" t="s">
        <v>12</v>
      </c>
      <c r="D107" s="25" t="s">
        <v>8</v>
      </c>
      <c r="E107" s="25" t="s">
        <v>111</v>
      </c>
      <c r="F107" s="39" t="s">
        <v>137</v>
      </c>
      <c r="G107" s="28">
        <v>12</v>
      </c>
      <c r="H107" s="28">
        <v>0</v>
      </c>
      <c r="I107" s="28">
        <v>0</v>
      </c>
    </row>
    <row r="108" spans="1:9" s="7" customFormat="1" ht="18.75">
      <c r="A108" s="23" t="s">
        <v>112</v>
      </c>
      <c r="B108" s="23">
        <v>346</v>
      </c>
      <c r="C108" s="21" t="s">
        <v>30</v>
      </c>
      <c r="D108" s="25"/>
      <c r="E108" s="21"/>
      <c r="F108" s="21"/>
      <c r="G108" s="24">
        <f>G109</f>
        <v>34</v>
      </c>
      <c r="H108" s="24">
        <f aca="true" t="shared" si="11" ref="H108:I112">H109</f>
        <v>34</v>
      </c>
      <c r="I108" s="24">
        <f t="shared" si="11"/>
        <v>34</v>
      </c>
    </row>
    <row r="109" spans="1:9" s="14" customFormat="1" ht="18.75">
      <c r="A109" s="33" t="s">
        <v>113</v>
      </c>
      <c r="B109" s="23">
        <v>346</v>
      </c>
      <c r="C109" s="21" t="s">
        <v>30</v>
      </c>
      <c r="D109" s="21" t="s">
        <v>8</v>
      </c>
      <c r="E109" s="21"/>
      <c r="F109" s="21"/>
      <c r="G109" s="24">
        <f>G110</f>
        <v>34</v>
      </c>
      <c r="H109" s="24">
        <f t="shared" si="11"/>
        <v>34</v>
      </c>
      <c r="I109" s="24">
        <f t="shared" si="11"/>
        <v>34</v>
      </c>
    </row>
    <row r="110" spans="1:9" s="7" customFormat="1" ht="18.75" customHeight="1">
      <c r="A110" s="30" t="s">
        <v>66</v>
      </c>
      <c r="B110" s="27">
        <v>346</v>
      </c>
      <c r="C110" s="25" t="str">
        <f>C$108</f>
        <v>11</v>
      </c>
      <c r="D110" s="25" t="str">
        <f>D109</f>
        <v>01</v>
      </c>
      <c r="E110" s="25" t="s">
        <v>73</v>
      </c>
      <c r="F110" s="25"/>
      <c r="G110" s="28">
        <f>G112</f>
        <v>34</v>
      </c>
      <c r="H110" s="28">
        <f>H112</f>
        <v>34</v>
      </c>
      <c r="I110" s="28">
        <f>I112</f>
        <v>34</v>
      </c>
    </row>
    <row r="111" spans="1:9" s="7" customFormat="1" ht="18.75" customHeight="1">
      <c r="A111" s="30" t="s">
        <v>68</v>
      </c>
      <c r="B111" s="27">
        <v>346</v>
      </c>
      <c r="C111" s="25" t="s">
        <v>30</v>
      </c>
      <c r="D111" s="25" t="s">
        <v>8</v>
      </c>
      <c r="E111" s="25" t="s">
        <v>69</v>
      </c>
      <c r="F111" s="25"/>
      <c r="G111" s="28">
        <f>G112</f>
        <v>34</v>
      </c>
      <c r="H111" s="28">
        <f>H112</f>
        <v>34</v>
      </c>
      <c r="I111" s="28">
        <f>I112</f>
        <v>34</v>
      </c>
    </row>
    <row r="112" spans="1:9" s="14" customFormat="1" ht="18.75">
      <c r="A112" s="27" t="s">
        <v>114</v>
      </c>
      <c r="B112" s="27">
        <v>346</v>
      </c>
      <c r="C112" s="25" t="str">
        <f>C$108</f>
        <v>11</v>
      </c>
      <c r="D112" s="25" t="str">
        <f>D109</f>
        <v>01</v>
      </c>
      <c r="E112" s="25" t="s">
        <v>115</v>
      </c>
      <c r="F112" s="25"/>
      <c r="G112" s="28">
        <f>G113</f>
        <v>34</v>
      </c>
      <c r="H112" s="28">
        <f t="shared" si="11"/>
        <v>34</v>
      </c>
      <c r="I112" s="28">
        <f t="shared" si="11"/>
        <v>34</v>
      </c>
    </row>
    <row r="113" spans="1:9" s="14" customFormat="1" ht="30.75" customHeight="1">
      <c r="A113" s="30" t="s">
        <v>122</v>
      </c>
      <c r="B113" s="27">
        <v>346</v>
      </c>
      <c r="C113" s="25" t="str">
        <f>C$108</f>
        <v>11</v>
      </c>
      <c r="D113" s="25" t="str">
        <f>D109</f>
        <v>01</v>
      </c>
      <c r="E113" s="25" t="str">
        <f>E112</f>
        <v>20 5 2 510</v>
      </c>
      <c r="F113" s="25" t="s">
        <v>123</v>
      </c>
      <c r="G113" s="28">
        <v>34</v>
      </c>
      <c r="H113" s="28">
        <v>34</v>
      </c>
      <c r="I113" s="28">
        <v>34</v>
      </c>
    </row>
    <row r="114" spans="1:9" s="14" customFormat="1" ht="33" customHeight="1">
      <c r="A114" s="33" t="s">
        <v>24</v>
      </c>
      <c r="B114" s="33"/>
      <c r="C114" s="25"/>
      <c r="D114" s="25"/>
      <c r="E114" s="25"/>
      <c r="F114" s="21"/>
      <c r="G114" s="24">
        <f>G13+G46+G52+G65+G94+G108+G88+G102+G58</f>
        <v>34215.2</v>
      </c>
      <c r="H114" s="24">
        <f>H13+H46+H52+H65+H94+H108+H88+H102+H58</f>
        <v>28985.5</v>
      </c>
      <c r="I114" s="24">
        <f>I13+I46+I52+I65+I94+I108+I88+I102+I58</f>
        <v>31319.9</v>
      </c>
    </row>
    <row r="115" spans="1:8" s="14" customFormat="1" ht="18.75">
      <c r="A115" s="16" t="s">
        <v>37</v>
      </c>
      <c r="B115" s="16"/>
      <c r="C115" s="17"/>
      <c r="D115" s="17"/>
      <c r="E115" s="17"/>
      <c r="F115" s="17"/>
      <c r="G115" s="18"/>
      <c r="H115" s="19"/>
    </row>
    <row r="116" spans="5:8" ht="17.25">
      <c r="E116" s="42"/>
      <c r="F116" s="42"/>
      <c r="G116" s="42"/>
      <c r="H116" s="9"/>
    </row>
    <row r="117" spans="7:8" ht="17.25">
      <c r="G117" s="5"/>
      <c r="H117" s="10"/>
    </row>
    <row r="119" ht="17.25">
      <c r="H119" s="11"/>
    </row>
  </sheetData>
  <sheetProtection/>
  <mergeCells count="18">
    <mergeCell ref="B2:G2"/>
    <mergeCell ref="B1:G1"/>
    <mergeCell ref="A3:G3"/>
    <mergeCell ref="A4:G4"/>
    <mergeCell ref="A5:G5"/>
    <mergeCell ref="E116:G116"/>
    <mergeCell ref="A7:G7"/>
    <mergeCell ref="A6:G6"/>
    <mergeCell ref="A8:H8"/>
    <mergeCell ref="A9:H9"/>
    <mergeCell ref="H11:I11"/>
    <mergeCell ref="G11:G12"/>
    <mergeCell ref="B11:B12"/>
    <mergeCell ref="A11:A12"/>
    <mergeCell ref="F11:F12"/>
    <mergeCell ref="E11:E12"/>
    <mergeCell ref="D11:D12"/>
    <mergeCell ref="C11:C12"/>
  </mergeCells>
  <printOptions/>
  <pageMargins left="0.3937007874015748" right="0.7874015748031497" top="0.1968503937007874" bottom="0" header="0.31496062992125984" footer="0.15748031496062992"/>
  <pageSetup fitToHeight="0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adm</cp:lastModifiedBy>
  <cp:lastPrinted>2014-12-30T10:59:42Z</cp:lastPrinted>
  <dcterms:created xsi:type="dcterms:W3CDTF">2002-10-24T07:52:32Z</dcterms:created>
  <dcterms:modified xsi:type="dcterms:W3CDTF">2014-12-30T11:00:04Z</dcterms:modified>
  <cp:category/>
  <cp:version/>
  <cp:contentType/>
  <cp:contentStatus/>
</cp:coreProperties>
</file>